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https://adopale.sharepoint.com/Missions en cours/2024_Metz_Transports sanitaires/02_Phase_2/02_Rédaction_marché/02_BPU/"/>
    </mc:Choice>
  </mc:AlternateContent>
  <xr:revisionPtr revIDLastSave="230" documentId="13_ncr:1_{B42BFC79-E3C5-45EE-B623-E9954E01DC4B}" xr6:coauthVersionLast="47" xr6:coauthVersionMax="47" xr10:uidLastSave="{B2304A26-1FC8-4C85-918B-9C382EAA96CE}"/>
  <bookViews>
    <workbookView xWindow="-98" yWindow="-98" windowWidth="19095" windowHeight="12075" xr2:uid="{00000000-000D-0000-FFFF-FFFF00000000}"/>
  </bookViews>
  <sheets>
    <sheet name="Lot 5 - CHR Metz Thionville" sheetId="1" r:id="rId1"/>
    <sheet name="DQE" sheetId="4" r:id="rId2"/>
    <sheet name="Listes" sheetId="3" state="hidden"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5" i="4" l="1"/>
  <c r="F15" i="4" s="1"/>
  <c r="E14" i="4"/>
  <c r="F14" i="4" s="1"/>
  <c r="E10" i="4"/>
  <c r="F10" i="4" s="1"/>
  <c r="E13" i="4"/>
  <c r="F13" i="4" s="1"/>
  <c r="E12" i="4"/>
  <c r="F12" i="4" s="1"/>
  <c r="E11" i="4"/>
  <c r="F11" i="4" s="1"/>
  <c r="E9" i="4"/>
  <c r="F9" i="4" s="1"/>
  <c r="E8" i="4"/>
  <c r="F8" i="4" s="1"/>
  <c r="F16"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Adopale</author>
  </authors>
  <commentList>
    <comment ref="C7" authorId="0" shapeId="0" xr:uid="{D55D4BB2-39E8-4753-8DB0-A3BB2CDCDE62}">
      <text>
        <r>
          <rPr>
            <sz val="9"/>
            <color indexed="81"/>
            <rFont val="Tahoma"/>
            <family val="2"/>
          </rPr>
          <t>Compléter toutes les zones en jaune</t>
        </r>
      </text>
    </comment>
  </commentList>
</comments>
</file>

<file path=xl/sharedStrings.xml><?xml version="1.0" encoding="utf-8"?>
<sst xmlns="http://schemas.openxmlformats.org/spreadsheetml/2006/main" count="46" uniqueCount="39">
  <si>
    <t>Annexe financière à l'acte d'engagement</t>
  </si>
  <si>
    <t>Bordereau de Prix Unitaires (BPU)</t>
  </si>
  <si>
    <t>Nom du(des) prestataire(s) :</t>
  </si>
  <si>
    <t>Date de réponse :</t>
  </si>
  <si>
    <t>Lot</t>
  </si>
  <si>
    <t>Etablissement bénéficiaire</t>
  </si>
  <si>
    <t>Oui</t>
  </si>
  <si>
    <t>Non</t>
  </si>
  <si>
    <t>Lot 5</t>
  </si>
  <si>
    <t>CHR Metz Thionville</t>
  </si>
  <si>
    <t>% de majoration en cas de transport réalisé le dimanche</t>
  </si>
  <si>
    <r>
      <t xml:space="preserve">Majoration en € pour une course inférieure à </t>
    </r>
    <r>
      <rPr>
        <sz val="11"/>
        <color theme="1"/>
        <rFont val="Tw Cen MT"/>
        <family val="2"/>
        <scheme val="minor"/>
      </rPr>
      <t>15km</t>
    </r>
  </si>
  <si>
    <t>Pour les allers-retours, le forfait de prise en charge sera facturé 2 fois (1 fois pour l'aller, 1 fois pour le retour)</t>
  </si>
  <si>
    <t>Les frais de péage seront remboursés sur présentation du justificatif</t>
  </si>
  <si>
    <t>Forfait de prise en charge du patient en € (indépendante de la course)</t>
  </si>
  <si>
    <t>Les coûts indiqués par le prestataire comprennent l'intégralité du voyage, y compris le temps d'attente s'il a lieu et les retours à vide s'ils ont lieu</t>
  </si>
  <si>
    <t>Transport sanitaire assis professionnalisé</t>
  </si>
  <si>
    <r>
      <t xml:space="preserve">% de majoration en cas de transport de nuit 
</t>
    </r>
    <r>
      <rPr>
        <i/>
        <sz val="11"/>
        <color theme="1"/>
        <rFont val="Tw Cen MT"/>
        <family val="2"/>
        <scheme val="minor"/>
      </rPr>
      <t>(Cette majoration s'applique intégralement lorsque plus de la moitié du temps de transport est effectuée entre 20h et 8h.)</t>
    </r>
  </si>
  <si>
    <t>Tarif kilométrique (€/km)</t>
  </si>
  <si>
    <t>DQE - simulation financière</t>
  </si>
  <si>
    <t>Km</t>
  </si>
  <si>
    <t xml:space="preserve">Volumes mensuels </t>
  </si>
  <si>
    <t>Coût total</t>
  </si>
  <si>
    <t>Transport sanitaire assis professionnalisé - Lot 5 CHR Metz-Thionville</t>
  </si>
  <si>
    <t>Trajet</t>
  </si>
  <si>
    <t xml:space="preserve">Coût annuel de ce scénario pour l'établissement </t>
  </si>
  <si>
    <t>Prix de la course</t>
  </si>
  <si>
    <t>Les sociétés disposant de VSL et celles disposant de taxis peuvent candidater dans le cadre de ce lot. Ainsi, le prix n'est pas indexé ni sur les tarifs CPAM VSL en vigeur, ni sur les tarifs préféctoraux des taxis conventionnés. Chaque candidat doit donc remplir les cases jaunes ci dessous avec le tarif qui lui semble être le plus adequat.</t>
  </si>
  <si>
    <t>Mercy &lt;=&gt; Bel Air</t>
  </si>
  <si>
    <t>Mercy =&gt; Metz (Agglomération)</t>
  </si>
  <si>
    <t>Bel Air &lt;=&gt; Hayange</t>
  </si>
  <si>
    <t>Mercy =&gt; Gorze</t>
  </si>
  <si>
    <t>Autre</t>
  </si>
  <si>
    <t>Nature du trajet</t>
  </si>
  <si>
    <t>Aller simple de jour</t>
  </si>
  <si>
    <t>Aller retour de jour</t>
  </si>
  <si>
    <t>Aller simple de nuit</t>
  </si>
  <si>
    <t>Aller simple un dimanche</t>
  </si>
  <si>
    <t xml:space="preserve">Les informations contenues dans le tableau de simulation ne sont pas contractuelles. Les destinations et la volumétrie de cette simulation ne préjugent donc en rien des quantités et du montant des commandes que le centre hospitalier passera effectivement dans le cadre du présent marché. Elles ne servent qu’à comparer les offres financières entre-elles.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</si>
</sst>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 &quot;€&quot;"/>
    <numFmt numFmtId="165" formatCode="#,##0.0\ &quot;€&quot;"/>
  </numFmts>
  <fonts count="17" x14ac:knownFonts="1">
    <font>
      <sz val="11"/>
      <color theme="1"/>
      <name val="Tw Cen MT"/>
      <family val="2"/>
      <scheme val="minor"/>
    </font>
    <font>
      <sz val="11"/>
      <color theme="1"/>
      <name val="Tw Cen MT"/>
      <family val="2"/>
      <scheme val="minor"/>
    </font>
    <font>
      <u/>
      <sz val="20"/>
      <color theme="1"/>
      <name val="Tw Cen MT"/>
      <family val="2"/>
      <scheme val="minor"/>
    </font>
    <font>
      <sz val="11"/>
      <color theme="5" tint="-0.499984740745262"/>
      <name val="Tw Cen MT"/>
      <family val="2"/>
      <scheme val="minor"/>
    </font>
    <font>
      <b/>
      <sz val="12"/>
      <color theme="5" tint="-0.499984740745262"/>
      <name val="Tw Cen MT"/>
      <family val="2"/>
      <scheme val="minor"/>
    </font>
    <font>
      <b/>
      <sz val="12"/>
      <color rgb="FF002060"/>
      <name val="Tw Cen MT"/>
      <family val="2"/>
      <scheme val="minor"/>
    </font>
    <font>
      <sz val="11"/>
      <color theme="9" tint="-0.499984740745262"/>
      <name val="Tw Cen MT"/>
      <family val="2"/>
      <scheme val="minor"/>
    </font>
    <font>
      <b/>
      <i/>
      <sz val="8"/>
      <color rgb="FF0000FF"/>
      <name val="Tw Cen MT"/>
      <family val="2"/>
      <scheme val="minor"/>
    </font>
    <font>
      <b/>
      <sz val="20"/>
      <color theme="0"/>
      <name val="Tw Cen MT"/>
      <family val="2"/>
      <scheme val="minor"/>
    </font>
    <font>
      <b/>
      <u/>
      <sz val="20"/>
      <color theme="5"/>
      <name val="Tw Cen MT"/>
      <family val="2"/>
      <scheme val="minor"/>
    </font>
    <font>
      <b/>
      <sz val="16"/>
      <color theme="5"/>
      <name val="Tw Cen MT"/>
      <family val="2"/>
      <scheme val="minor"/>
    </font>
    <font>
      <i/>
      <sz val="11"/>
      <color theme="1"/>
      <name val="Tw Cen MT"/>
      <family val="2"/>
      <scheme val="minor"/>
    </font>
    <font>
      <sz val="9"/>
      <color indexed="81"/>
      <name val="Tahoma"/>
      <family val="2"/>
    </font>
    <font>
      <b/>
      <sz val="11"/>
      <color theme="0"/>
      <name val="Tw Cen MT"/>
      <family val="2"/>
      <scheme val="minor"/>
    </font>
    <font>
      <b/>
      <sz val="11"/>
      <color theme="1"/>
      <name val="Tw Cen MT"/>
      <family val="2"/>
      <scheme val="minor"/>
    </font>
    <font>
      <sz val="11"/>
      <color theme="6"/>
      <name val="Tw Cen MT"/>
      <family val="2"/>
      <scheme val="minor"/>
    </font>
    <font>
      <sz val="12"/>
      <color theme="5"/>
      <name val="Tw Cen MT"/>
      <family val="2"/>
      <scheme val="minor"/>
    </font>
  </fonts>
  <fills count="8">
    <fill>
      <patternFill patternType="none"/>
    </fill>
    <fill>
      <patternFill patternType="gray125"/>
    </fill>
    <fill>
      <patternFill patternType="solid">
        <fgColor theme="0"/>
        <bgColor indexed="64"/>
      </patternFill>
    </fill>
    <fill>
      <patternFill patternType="solid">
        <fgColor theme="5"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2" tint="0.249977111117893"/>
        <bgColor indexed="64"/>
      </patternFill>
    </fill>
    <fill>
      <patternFill patternType="solid">
        <fgColor theme="5"/>
        <bgColor indexed="64"/>
      </patternFill>
    </fill>
  </fills>
  <borders count="7">
    <border>
      <left/>
      <right/>
      <top/>
      <bottom/>
      <diagonal/>
    </border>
    <border>
      <left style="thin">
        <color theme="0" tint="-0.34998626667073579"/>
      </left>
      <right/>
      <top style="thin">
        <color theme="0" tint="-0.34998626667073579"/>
      </top>
      <bottom style="thin">
        <color theme="0" tint="-0.34998626667073579"/>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theme="0" tint="-0.34998626667073579"/>
      </left>
      <right/>
      <top style="thin">
        <color theme="0" tint="-0.34998626667073579"/>
      </top>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s>
  <cellStyleXfs count="2">
    <xf numFmtId="0" fontId="0" fillId="0" borderId="0"/>
    <xf numFmtId="9" fontId="1" fillId="0" borderId="0" applyFont="0" applyFill="0" applyBorder="0" applyAlignment="0" applyProtection="0"/>
  </cellStyleXfs>
  <cellXfs count="36">
    <xf numFmtId="0" fontId="0" fillId="0" borderId="0" xfId="0"/>
    <xf numFmtId="0" fontId="0" fillId="0" borderId="0" xfId="0" applyAlignment="1">
      <alignment vertical="center"/>
    </xf>
    <xf numFmtId="0" fontId="2" fillId="0" borderId="0" xfId="0" applyFont="1" applyAlignment="1">
      <alignment vertical="center"/>
    </xf>
    <xf numFmtId="0" fontId="3" fillId="0" borderId="0" xfId="0" applyFont="1" applyAlignment="1">
      <alignment vertical="center"/>
    </xf>
    <xf numFmtId="0" fontId="6" fillId="2" borderId="0" xfId="0" applyFont="1" applyFill="1" applyAlignment="1">
      <alignment vertical="center" wrapText="1"/>
    </xf>
    <xf numFmtId="0" fontId="7" fillId="0" borderId="0" xfId="0" applyFont="1" applyAlignment="1">
      <alignment vertical="top" wrapText="1"/>
    </xf>
    <xf numFmtId="0" fontId="10" fillId="0" borderId="0" xfId="0" applyFont="1" applyAlignment="1">
      <alignment vertical="center"/>
    </xf>
    <xf numFmtId="0" fontId="0" fillId="0" borderId="0" xfId="0" applyAlignment="1">
      <alignment vertical="center" wrapText="1"/>
    </xf>
    <xf numFmtId="0" fontId="11" fillId="2" borderId="0" xfId="0" quotePrefix="1" applyFont="1" applyFill="1"/>
    <xf numFmtId="0" fontId="11" fillId="2" borderId="0" xfId="0" applyFont="1" applyFill="1"/>
    <xf numFmtId="0" fontId="5" fillId="2" borderId="4" xfId="0" applyFont="1" applyFill="1" applyBorder="1" applyAlignment="1">
      <alignment vertical="center" wrapText="1"/>
    </xf>
    <xf numFmtId="0" fontId="4" fillId="5" borderId="3" xfId="0" applyFont="1" applyFill="1" applyBorder="1" applyAlignment="1">
      <alignment horizontal="centerContinuous" vertical="center" wrapText="1"/>
    </xf>
    <xf numFmtId="0" fontId="4" fillId="5" borderId="3" xfId="0" applyFont="1" applyFill="1" applyBorder="1" applyAlignment="1">
      <alignment horizontal="center" vertical="center" wrapText="1"/>
    </xf>
    <xf numFmtId="0" fontId="4" fillId="5" borderId="1" xfId="0" applyFont="1" applyFill="1" applyBorder="1" applyAlignment="1">
      <alignment horizontal="right" vertical="center" wrapText="1"/>
    </xf>
    <xf numFmtId="0" fontId="0" fillId="5" borderId="2" xfId="0" applyFill="1" applyBorder="1" applyAlignment="1">
      <alignment wrapText="1"/>
    </xf>
    <xf numFmtId="0" fontId="3" fillId="2" borderId="2" xfId="0" applyFont="1" applyFill="1" applyBorder="1" applyAlignment="1">
      <alignment horizontal="center" vertical="center" wrapText="1"/>
    </xf>
    <xf numFmtId="9" fontId="0" fillId="4" borderId="5" xfId="1" applyFont="1" applyFill="1" applyBorder="1" applyAlignment="1">
      <alignment horizontal="center" vertical="center"/>
    </xf>
    <xf numFmtId="164" fontId="0" fillId="4" borderId="5" xfId="0" applyNumberFormat="1" applyFill="1" applyBorder="1" applyAlignment="1">
      <alignment horizontal="center" vertical="center"/>
    </xf>
    <xf numFmtId="0" fontId="10" fillId="2" borderId="0" xfId="0" applyFont="1" applyFill="1" applyAlignment="1">
      <alignment horizontal="center" vertical="center"/>
    </xf>
    <xf numFmtId="0" fontId="0" fillId="2" borderId="0" xfId="0" applyFill="1" applyAlignment="1">
      <alignment vertical="center"/>
    </xf>
    <xf numFmtId="0" fontId="13" fillId="7" borderId="6" xfId="0" applyFont="1" applyFill="1" applyBorder="1" applyAlignment="1">
      <alignment horizontal="center" vertical="center" wrapText="1"/>
    </xf>
    <xf numFmtId="0" fontId="13" fillId="7" borderId="6" xfId="0" applyFont="1" applyFill="1" applyBorder="1" applyAlignment="1">
      <alignment horizontal="center" vertical="center"/>
    </xf>
    <xf numFmtId="44" fontId="0" fillId="2" borderId="0" xfId="0" applyNumberFormat="1" applyFill="1"/>
    <xf numFmtId="0" fontId="0" fillId="0" borderId="2" xfId="0" applyBorder="1"/>
    <xf numFmtId="0" fontId="14" fillId="2" borderId="2" xfId="0" applyFont="1" applyFill="1" applyBorder="1" applyAlignment="1">
      <alignment horizontal="center"/>
    </xf>
    <xf numFmtId="44" fontId="14" fillId="2" borderId="2" xfId="0" applyNumberFormat="1" applyFont="1" applyFill="1" applyBorder="1"/>
    <xf numFmtId="1" fontId="0" fillId="0" borderId="2" xfId="0" applyNumberFormat="1" applyBorder="1"/>
    <xf numFmtId="165" fontId="0" fillId="0" borderId="2" xfId="0" applyNumberFormat="1" applyBorder="1"/>
    <xf numFmtId="44" fontId="0" fillId="0" borderId="0" xfId="0" applyNumberFormat="1"/>
    <xf numFmtId="0" fontId="9" fillId="0" borderId="0" xfId="0" applyFont="1" applyAlignment="1">
      <alignment horizontal="center" vertical="center"/>
    </xf>
    <xf numFmtId="2" fontId="8" fillId="3" borderId="0" xfId="0" applyNumberFormat="1" applyFont="1" applyFill="1" applyAlignment="1">
      <alignment horizontal="center" vertical="center" wrapText="1"/>
    </xf>
    <xf numFmtId="0" fontId="10" fillId="0" borderId="0" xfId="0" applyFont="1" applyAlignment="1">
      <alignment horizontal="center" vertical="center"/>
    </xf>
    <xf numFmtId="0" fontId="16" fillId="0" borderId="0" xfId="0" applyFont="1" applyAlignment="1">
      <alignment horizontal="center" vertical="center" wrapText="1"/>
    </xf>
    <xf numFmtId="0" fontId="10" fillId="2" borderId="0" xfId="0" applyFont="1" applyFill="1" applyAlignment="1">
      <alignment horizontal="center" vertical="center"/>
    </xf>
    <xf numFmtId="2" fontId="8" fillId="6" borderId="0" xfId="0" applyNumberFormat="1" applyFont="1" applyFill="1" applyAlignment="1">
      <alignment horizontal="center" vertical="center" wrapText="1"/>
    </xf>
    <xf numFmtId="0" fontId="15" fillId="2" borderId="0" xfId="0" applyFont="1" applyFill="1" applyAlignment="1">
      <alignment horizontal="center" vertical="center" wrapText="1"/>
    </xf>
  </cellXfs>
  <cellStyles count="2">
    <cellStyle name="Normal" xfId="0" builtinId="0"/>
    <cellStyle name="Pourcentage" xfId="1" builtinId="5"/>
  </cellStyles>
  <dxfs count="1">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Adopale 1">
  <a:themeElements>
    <a:clrScheme name="ADOPALE">
      <a:dk1>
        <a:sysClr val="windowText" lastClr="000000"/>
      </a:dk1>
      <a:lt1>
        <a:sysClr val="window" lastClr="FFFFFF"/>
      </a:lt1>
      <a:dk2>
        <a:srgbClr val="6BC6F9"/>
      </a:dk2>
      <a:lt2>
        <a:srgbClr val="002060"/>
      </a:lt2>
      <a:accent1>
        <a:srgbClr val="0093DD"/>
      </a:accent1>
      <a:accent2>
        <a:srgbClr val="002060"/>
      </a:accent2>
      <a:accent3>
        <a:srgbClr val="E8375C"/>
      </a:accent3>
      <a:accent4>
        <a:srgbClr val="CFB095"/>
      </a:accent4>
      <a:accent5>
        <a:srgbClr val="FDE401"/>
      </a:accent5>
      <a:accent6>
        <a:srgbClr val="92D050"/>
      </a:accent6>
      <a:hlink>
        <a:srgbClr val="0563C1"/>
      </a:hlink>
      <a:folHlink>
        <a:srgbClr val="203864"/>
      </a:folHlink>
    </a:clrScheme>
    <a:fontScheme name="Personnalisé 1">
      <a:majorFont>
        <a:latin typeface="Tw Cen MT"/>
        <a:ea typeface=""/>
        <a:cs typeface=""/>
      </a:majorFont>
      <a:minorFont>
        <a:latin typeface="Tw Cen MT"/>
        <a:ea typeface=""/>
        <a:cs typeface=""/>
      </a:minorFont>
    </a:fontScheme>
    <a:fmtScheme name="Thème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tx2">
            <a:lumMod val="20000"/>
            <a:lumOff val="80000"/>
          </a:schemeClr>
        </a:solidFill>
        <a:ln w="57150">
          <a:noFill/>
        </a:ln>
      </a:spPr>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defPPr marL="285750" indent="-285750" algn="l">
          <a:buClr>
            <a:schemeClr val="accent3"/>
          </a:buClr>
          <a:buFont typeface="Wingdings" panose="05000000000000000000" pitchFamily="2" charset="2"/>
          <a:buChar char="§"/>
          <a:defRPr sz="1800" dirty="0" err="1" smtClean="0">
            <a:solidFill>
              <a:schemeClr val="bg2"/>
            </a:solidFill>
          </a:defRPr>
        </a:defPPr>
      </a:lstStyle>
      <a:style>
        <a:lnRef idx="2">
          <a:schemeClr val="accent1">
            <a:shade val="50000"/>
          </a:schemeClr>
        </a:lnRef>
        <a:fillRef idx="1">
          <a:schemeClr val="accent1"/>
        </a:fillRef>
        <a:effectRef idx="0">
          <a:schemeClr val="accent1"/>
        </a:effectRef>
        <a:fontRef idx="minor">
          <a:schemeClr val="lt1"/>
        </a:fontRef>
      </a:style>
    </a:spDef>
    <a:txDef>
      <a:spPr/>
      <a:bodyPr vert="horz" wrap="square" lIns="91440" tIns="45720" rIns="91440" bIns="45720" rtlCol="0">
        <a:noAutofit/>
      </a:bodyPr>
      <a:lstStyle>
        <a:defPPr marL="180000" indent="-180000" algn="l" defTabSz="914400">
          <a:lnSpc>
            <a:spcPct val="110000"/>
          </a:lnSpc>
          <a:spcBef>
            <a:spcPts val="1000"/>
          </a:spcBef>
          <a:buClr>
            <a:srgbClr val="E8375C"/>
          </a:buClr>
          <a:buFont typeface="Wingdings" panose="05000000000000000000" pitchFamily="2" charset="2"/>
          <a:buChar char="§"/>
          <a:defRPr sz="1800" dirty="0" err="1" smtClean="0">
            <a:solidFill>
              <a:srgbClr val="203864"/>
            </a:solidFill>
          </a:defRPr>
        </a:defPPr>
      </a:lstStyle>
    </a:txDef>
  </a:objectDefaults>
  <a:extraClrSchemeLst/>
  <a:extLst>
    <a:ext uri="{05A4C25C-085E-4340-85A3-A5531E510DB2}">
      <thm15:themeFamily xmlns:thm15="http://schemas.microsoft.com/office/thememl/2012/main" name="Adopale 1" id="{91C30757-0E96-4479-8CA9-240C3FD49D6A}" vid="{1B4EE59E-F946-4F8D-B1D3-9F059DA7AAD1}"/>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sheetPr>
  <dimension ref="A1:H21"/>
  <sheetViews>
    <sheetView showGridLines="0" tabSelected="1" zoomScale="104" zoomScaleNormal="100" workbookViewId="0">
      <selection activeCell="C16" sqref="C16"/>
    </sheetView>
  </sheetViews>
  <sheetFormatPr baseColWidth="10" defaultColWidth="10.5" defaultRowHeight="13.9" x14ac:dyDescent="0.4"/>
  <cols>
    <col min="1" max="1" width="5.5625" style="1" customWidth="1"/>
    <col min="2" max="2" width="41.25" style="1" customWidth="1"/>
    <col min="3" max="3" width="57" style="1" customWidth="1"/>
    <col min="4" max="16384" width="10.5" style="1"/>
  </cols>
  <sheetData>
    <row r="1" spans="1:8" ht="20.25" x14ac:dyDescent="0.4">
      <c r="B1" s="31" t="s">
        <v>0</v>
      </c>
      <c r="C1" s="31"/>
      <c r="D1" s="6"/>
      <c r="E1" s="6"/>
      <c r="F1" s="6"/>
      <c r="G1" s="6"/>
      <c r="H1" s="6"/>
    </row>
    <row r="3" spans="1:8" ht="25.5" customHeight="1" x14ac:dyDescent="0.4">
      <c r="B3" s="30" t="s">
        <v>16</v>
      </c>
      <c r="C3" s="30"/>
    </row>
    <row r="4" spans="1:8" s="2" customFormat="1" ht="25.15" x14ac:dyDescent="0.4">
      <c r="B4" s="29" t="s">
        <v>1</v>
      </c>
      <c r="C4" s="29"/>
    </row>
    <row r="5" spans="1:8" s="2" customFormat="1" ht="58.15" customHeight="1" x14ac:dyDescent="0.4">
      <c r="B5" s="32" t="s">
        <v>27</v>
      </c>
      <c r="C5" s="32"/>
    </row>
    <row r="6" spans="1:8" x14ac:dyDescent="0.4">
      <c r="A6" s="3"/>
      <c r="B6" s="3"/>
      <c r="C6" s="3"/>
    </row>
    <row r="7" spans="1:8" ht="15" x14ac:dyDescent="0.4">
      <c r="A7" s="3"/>
      <c r="B7" s="13" t="s">
        <v>2</v>
      </c>
      <c r="C7" s="10"/>
    </row>
    <row r="8" spans="1:8" ht="15" x14ac:dyDescent="0.4">
      <c r="A8" s="3"/>
      <c r="B8" s="13" t="s">
        <v>3</v>
      </c>
      <c r="C8" s="10"/>
    </row>
    <row r="9" spans="1:8" x14ac:dyDescent="0.4">
      <c r="A9" s="3"/>
      <c r="B9" s="3"/>
      <c r="C9" s="3"/>
    </row>
    <row r="10" spans="1:8" s="4" customFormat="1" ht="16.5" customHeight="1" x14ac:dyDescent="0.4">
      <c r="B10" s="11" t="s">
        <v>4</v>
      </c>
      <c r="C10" s="12" t="s">
        <v>5</v>
      </c>
    </row>
    <row r="11" spans="1:8" ht="15" customHeight="1" x14ac:dyDescent="0.4">
      <c r="B11" s="15" t="s">
        <v>8</v>
      </c>
      <c r="C11" s="15" t="s">
        <v>9</v>
      </c>
    </row>
    <row r="12" spans="1:8" x14ac:dyDescent="0.4">
      <c r="C12" s="5"/>
    </row>
    <row r="13" spans="1:8" ht="27.75" x14ac:dyDescent="0.4">
      <c r="B13" s="14" t="s">
        <v>14</v>
      </c>
      <c r="C13" s="17"/>
    </row>
    <row r="14" spans="1:8" x14ac:dyDescent="0.4">
      <c r="B14" s="14" t="s">
        <v>18</v>
      </c>
      <c r="C14" s="17"/>
    </row>
    <row r="15" spans="1:8" x14ac:dyDescent="0.4">
      <c r="B15" s="14" t="s">
        <v>11</v>
      </c>
      <c r="C15" s="17"/>
    </row>
    <row r="16" spans="1:8" ht="55.5" x14ac:dyDescent="0.4">
      <c r="B16" s="14" t="s">
        <v>17</v>
      </c>
      <c r="C16" s="16"/>
    </row>
    <row r="17" spans="2:3" ht="27.75" x14ac:dyDescent="0.4">
      <c r="B17" s="14" t="s">
        <v>10</v>
      </c>
      <c r="C17" s="16"/>
    </row>
    <row r="18" spans="2:3" x14ac:dyDescent="0.4">
      <c r="B18" s="7"/>
    </row>
    <row r="19" spans="2:3" x14ac:dyDescent="0.4">
      <c r="B19" s="8" t="s">
        <v>15</v>
      </c>
    </row>
    <row r="20" spans="2:3" x14ac:dyDescent="0.4">
      <c r="B20" s="9" t="s">
        <v>12</v>
      </c>
    </row>
    <row r="21" spans="2:3" x14ac:dyDescent="0.4">
      <c r="B21" s="9" t="s">
        <v>13</v>
      </c>
    </row>
  </sheetData>
  <mergeCells count="4">
    <mergeCell ref="B4:C4"/>
    <mergeCell ref="B3:C3"/>
    <mergeCell ref="B1:C1"/>
    <mergeCell ref="B5:C5"/>
  </mergeCells>
  <conditionalFormatting sqref="C7:C8">
    <cfRule type="expression" dxfId="0" priority="1">
      <formula>C7=""</formula>
    </cfRule>
  </conditionalFormatting>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0AF7CC-09BB-419A-A161-2D9DE30DC9B9}">
  <sheetPr>
    <tabColor theme="9"/>
  </sheetPr>
  <dimension ref="A1:H18"/>
  <sheetViews>
    <sheetView showGridLines="0" zoomScale="103" workbookViewId="0">
      <selection activeCell="H10" sqref="H10"/>
    </sheetView>
  </sheetViews>
  <sheetFormatPr baseColWidth="10" defaultRowHeight="13.9" x14ac:dyDescent="0.4"/>
  <cols>
    <col min="1" max="1" width="20.9375" customWidth="1"/>
    <col min="2" max="2" width="26.875" customWidth="1"/>
    <col min="6" max="6" width="13.375" customWidth="1"/>
  </cols>
  <sheetData>
    <row r="1" spans="1:8" ht="20.25" x14ac:dyDescent="0.4">
      <c r="A1" s="33" t="s">
        <v>19</v>
      </c>
      <c r="B1" s="33"/>
      <c r="C1" s="33"/>
      <c r="D1" s="33"/>
      <c r="E1" s="33"/>
      <c r="F1" s="33"/>
      <c r="G1" s="33"/>
      <c r="H1" s="33"/>
    </row>
    <row r="2" spans="1:8" ht="20.25" x14ac:dyDescent="0.4">
      <c r="A2" s="18"/>
      <c r="B2" s="18"/>
      <c r="C2" s="18"/>
      <c r="D2" s="18"/>
      <c r="E2" s="18"/>
      <c r="F2" s="18"/>
      <c r="G2" s="19"/>
    </row>
    <row r="3" spans="1:8" ht="25.15" x14ac:dyDescent="0.4">
      <c r="A3" s="34" t="s">
        <v>23</v>
      </c>
      <c r="B3" s="34"/>
      <c r="C3" s="34"/>
      <c r="D3" s="34"/>
      <c r="E3" s="34"/>
      <c r="F3" s="34"/>
      <c r="G3" s="34"/>
      <c r="H3" s="34"/>
    </row>
    <row r="4" spans="1:8" ht="42.4" customHeight="1" x14ac:dyDescent="0.4">
      <c r="A4" s="35" t="s">
        <v>38</v>
      </c>
      <c r="B4" s="35"/>
      <c r="C4" s="35"/>
      <c r="D4" s="35"/>
      <c r="E4" s="35"/>
      <c r="F4" s="35"/>
      <c r="G4" s="35"/>
      <c r="H4" s="35"/>
    </row>
    <row r="7" spans="1:8" ht="41.65" x14ac:dyDescent="0.4">
      <c r="A7" s="20" t="s">
        <v>33</v>
      </c>
      <c r="B7" s="20" t="s">
        <v>24</v>
      </c>
      <c r="C7" s="21" t="s">
        <v>20</v>
      </c>
      <c r="D7" s="20" t="s">
        <v>21</v>
      </c>
      <c r="E7" s="20" t="s">
        <v>26</v>
      </c>
      <c r="F7" s="20" t="s">
        <v>25</v>
      </c>
    </row>
    <row r="8" spans="1:8" x14ac:dyDescent="0.4">
      <c r="A8" s="23" t="s">
        <v>34</v>
      </c>
      <c r="B8" s="23" t="s">
        <v>28</v>
      </c>
      <c r="C8" s="23">
        <v>38.9</v>
      </c>
      <c r="D8" s="26">
        <v>11</v>
      </c>
      <c r="E8" s="27">
        <f>'Lot 5 - CHR Metz Thionville'!C13+'Lot 5 - CHR Metz Thionville'!C14*DQE!C8</f>
        <v>0</v>
      </c>
      <c r="F8" s="27">
        <f>(E8*D8)*12</f>
        <v>0</v>
      </c>
      <c r="G8" s="22"/>
    </row>
    <row r="9" spans="1:8" x14ac:dyDescent="0.4">
      <c r="A9" s="23" t="s">
        <v>35</v>
      </c>
      <c r="B9" s="23" t="s">
        <v>28</v>
      </c>
      <c r="C9" s="23">
        <v>38.9</v>
      </c>
      <c r="D9" s="26">
        <v>1</v>
      </c>
      <c r="E9" s="27">
        <f>'Lot 5 - CHR Metz Thionville'!C13+'Lot 5 - CHR Metz Thionville'!C14*DQE!C9+'Lot 5 - CHR Metz Thionville'!C13+'Lot 5 - CHR Metz Thionville'!C14*DQE!C9</f>
        <v>0</v>
      </c>
      <c r="F9" s="27">
        <f t="shared" ref="F9:F15" si="0">(E9*D9)*12</f>
        <v>0</v>
      </c>
    </row>
    <row r="10" spans="1:8" x14ac:dyDescent="0.4">
      <c r="A10" s="23" t="s">
        <v>36</v>
      </c>
      <c r="B10" s="23" t="s">
        <v>28</v>
      </c>
      <c r="C10" s="23">
        <v>38.9</v>
      </c>
      <c r="D10" s="26">
        <v>1</v>
      </c>
      <c r="E10" s="27">
        <f>('Lot 5 - CHR Metz Thionville'!C13+'Lot 5 - CHR Metz Thionville'!C14*DQE!C10)*(1+'Lot 5 - CHR Metz Thionville'!C16)</f>
        <v>0</v>
      </c>
      <c r="F10" s="27">
        <f t="shared" si="0"/>
        <v>0</v>
      </c>
    </row>
    <row r="11" spans="1:8" x14ac:dyDescent="0.4">
      <c r="A11" s="23" t="s">
        <v>37</v>
      </c>
      <c r="B11" s="23" t="s">
        <v>28</v>
      </c>
      <c r="C11" s="23">
        <v>38.9</v>
      </c>
      <c r="D11" s="26">
        <v>1</v>
      </c>
      <c r="E11" s="27">
        <f>('Lot 5 - CHR Metz Thionville'!C13+'Lot 5 - CHR Metz Thionville'!C14*DQE!C11)*(1+'Lot 5 - CHR Metz Thionville'!C17)</f>
        <v>0</v>
      </c>
      <c r="F11" s="27">
        <f t="shared" si="0"/>
        <v>0</v>
      </c>
    </row>
    <row r="12" spans="1:8" x14ac:dyDescent="0.4">
      <c r="A12" s="23" t="s">
        <v>34</v>
      </c>
      <c r="B12" s="23" t="s">
        <v>29</v>
      </c>
      <c r="C12" s="23">
        <v>7.5</v>
      </c>
      <c r="D12" s="26">
        <v>18.351666666666663</v>
      </c>
      <c r="E12" s="27">
        <f>'Lot 5 - CHR Metz Thionville'!C13+'Lot 5 - CHR Metz Thionville'!C14*DQE!C12+'Lot 5 - CHR Metz Thionville'!C15</f>
        <v>0</v>
      </c>
      <c r="F12" s="27">
        <f t="shared" si="0"/>
        <v>0</v>
      </c>
    </row>
    <row r="13" spans="1:8" x14ac:dyDescent="0.4">
      <c r="A13" s="23" t="s">
        <v>34</v>
      </c>
      <c r="B13" s="23" t="s">
        <v>30</v>
      </c>
      <c r="C13" s="23">
        <v>10.1</v>
      </c>
      <c r="D13" s="26">
        <v>8.9924999999999997</v>
      </c>
      <c r="E13" s="27">
        <f>'Lot 5 - CHR Metz Thionville'!C13+'Lot 5 - CHR Metz Thionville'!C14*DQE!C13+'Lot 5 - CHR Metz Thionville'!C15</f>
        <v>0</v>
      </c>
      <c r="F13" s="27">
        <f t="shared" si="0"/>
        <v>0</v>
      </c>
    </row>
    <row r="14" spans="1:8" x14ac:dyDescent="0.4">
      <c r="A14" s="23" t="s">
        <v>34</v>
      </c>
      <c r="B14" s="23" t="s">
        <v>31</v>
      </c>
      <c r="C14" s="23">
        <v>26.2</v>
      </c>
      <c r="D14" s="26">
        <v>2.0258333333333334</v>
      </c>
      <c r="E14" s="27">
        <f>'Lot 5 - CHR Metz Thionville'!C13+'Lot 5 - CHR Metz Thionville'!C14*DQE!C14</f>
        <v>0</v>
      </c>
      <c r="F14" s="27">
        <f t="shared" si="0"/>
        <v>0</v>
      </c>
    </row>
    <row r="15" spans="1:8" x14ac:dyDescent="0.4">
      <c r="A15" s="23" t="s">
        <v>34</v>
      </c>
      <c r="B15" s="23" t="s">
        <v>32</v>
      </c>
      <c r="C15" s="23">
        <v>45</v>
      </c>
      <c r="D15" s="26">
        <v>17.77416666666667</v>
      </c>
      <c r="E15" s="27">
        <f>'Lot 5 - CHR Metz Thionville'!C13+'Lot 5 - CHR Metz Thionville'!C14*DQE!C15</f>
        <v>0</v>
      </c>
      <c r="F15" s="27">
        <f t="shared" si="0"/>
        <v>0</v>
      </c>
    </row>
    <row r="16" spans="1:8" x14ac:dyDescent="0.4">
      <c r="E16" s="24" t="s">
        <v>22</v>
      </c>
      <c r="F16" s="25">
        <f>SUM(F8:F15)</f>
        <v>0</v>
      </c>
    </row>
    <row r="18" spans="6:6" x14ac:dyDescent="0.4">
      <c r="F18" s="28"/>
    </row>
  </sheetData>
  <mergeCells count="3">
    <mergeCell ref="A1:H1"/>
    <mergeCell ref="A3:H3"/>
    <mergeCell ref="A4:H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A7CBCF-C5A2-4B88-8E81-7B02FC7F166E}">
  <dimension ref="A1:A2"/>
  <sheetViews>
    <sheetView workbookViewId="0">
      <selection activeCell="A3" sqref="A3"/>
    </sheetView>
  </sheetViews>
  <sheetFormatPr baseColWidth="10" defaultColWidth="11" defaultRowHeight="13.9" x14ac:dyDescent="0.4"/>
  <sheetData>
    <row r="1" spans="1:1" x14ac:dyDescent="0.4">
      <c r="A1" t="s">
        <v>6</v>
      </c>
    </row>
    <row r="2" spans="1:1" x14ac:dyDescent="0.4">
      <c r="A2" t="s">
        <v>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f98d88a2-81d7-4617-9918-0060b8cff665">
      <Terms xmlns="http://schemas.microsoft.com/office/infopath/2007/PartnerControls"/>
    </lcf76f155ced4ddcb4097134ff3c332f>
    <TaxCatchAll xmlns="d28aace8-561b-47bf-9ff5-fa880bf175a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B853C3F3F85BD46858C7974B73DF409" ma:contentTypeVersion="19" ma:contentTypeDescription="Crée un document." ma:contentTypeScope="" ma:versionID="1e31f1ce5c58dc8dc73336a700579aea">
  <xsd:schema xmlns:xsd="http://www.w3.org/2001/XMLSchema" xmlns:xs="http://www.w3.org/2001/XMLSchema" xmlns:p="http://schemas.microsoft.com/office/2006/metadata/properties" xmlns:ns2="f98d88a2-81d7-4617-9918-0060b8cff665" xmlns:ns3="d28aace8-561b-47bf-9ff5-fa880bf175a3" targetNamespace="http://schemas.microsoft.com/office/2006/metadata/properties" ma:root="true" ma:fieldsID="5fd264111b4b01f0a68a86d9b244a2f4" ns2:_="" ns3:_="">
    <xsd:import namespace="f98d88a2-81d7-4617-9918-0060b8cff665"/>
    <xsd:import namespace="d28aace8-561b-47bf-9ff5-fa880bf175a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8d88a2-81d7-4617-9918-0060b8cff66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ee7c55de-80ce-441f-8d95-171301ae63a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8aace8-561b-47bf-9ff5-fa880bf175a3" elementFormDefault="qualified">
    <xsd:import namespace="http://schemas.microsoft.com/office/2006/documentManagement/types"/>
    <xsd:import namespace="http://schemas.microsoft.com/office/infopath/2007/PartnerControls"/>
    <xsd:element name="SharedWithUsers" ma:index="14"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a2c4fe2c-3482-4c47-a296-b29e5d2ab9d6}" ma:internalName="TaxCatchAll" ma:showField="CatchAllData" ma:web="d28aace8-561b-47bf-9ff5-fa880bf175a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E64806A-C265-4F6B-9840-C258F51167A6}">
  <ds:schemaRefs>
    <ds:schemaRef ds:uri="http://schemas.microsoft.com/sharepoint/v3/contenttype/forms"/>
  </ds:schemaRefs>
</ds:datastoreItem>
</file>

<file path=customXml/itemProps2.xml><?xml version="1.0" encoding="utf-8"?>
<ds:datastoreItem xmlns:ds="http://schemas.openxmlformats.org/officeDocument/2006/customXml" ds:itemID="{2155EC59-CE40-476F-951E-A77EF6CEFCE9}">
  <ds:schemaRefs>
    <ds:schemaRef ds:uri="http://schemas.microsoft.com/office/2006/metadata/properties"/>
    <ds:schemaRef ds:uri="http://schemas.microsoft.com/office/infopath/2007/PartnerControls"/>
    <ds:schemaRef ds:uri="f98d88a2-81d7-4617-9918-0060b8cff665"/>
    <ds:schemaRef ds:uri="d28aace8-561b-47bf-9ff5-fa880bf175a3"/>
  </ds:schemaRefs>
</ds:datastoreItem>
</file>

<file path=customXml/itemProps3.xml><?xml version="1.0" encoding="utf-8"?>
<ds:datastoreItem xmlns:ds="http://schemas.openxmlformats.org/officeDocument/2006/customXml" ds:itemID="{41CAA803-CB22-49FD-8B2A-928AC94EB77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Lot 5 - CHR Metz Thionville</vt:lpstr>
      <vt:lpstr>DQE</vt:lpstr>
      <vt:lpstr>Listes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Pallard</dc:creator>
  <cp:keywords/>
  <dc:description/>
  <cp:lastModifiedBy>Hortense de Nicolay</cp:lastModifiedBy>
  <cp:revision/>
  <dcterms:created xsi:type="dcterms:W3CDTF">2015-06-05T18:17:20Z</dcterms:created>
  <dcterms:modified xsi:type="dcterms:W3CDTF">2025-04-16T08:55:29Z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0x0101005B853C3F3F85BD46858C7974B73DF409</vt:lpwstr>
  </property>
  <property fmtid="{D5CDD505-2E9C-101B-9397-08002B2CF9AE}" pid="3" name="MediaServiceImageTags">
    <vt:lpwstr/>
  </property>
</Properties>
</file>